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13_ncr:1_{24279276-A646-43B4-BA7B-DAACB1E6D7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Sheet1!$A$1:$G$45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3" i="1" l="1"/>
  <c r="D43" i="1"/>
  <c r="C43" i="1"/>
  <c r="E43" i="1"/>
  <c r="F43" i="1"/>
  <c r="B22" i="1"/>
  <c r="C22" i="1"/>
  <c r="D22" i="1"/>
  <c r="E22" i="1"/>
  <c r="F22" i="1"/>
  <c r="E24" i="1" l="1"/>
  <c r="C45" i="1"/>
</calcChain>
</file>

<file path=xl/sharedStrings.xml><?xml version="1.0" encoding="utf-8"?>
<sst xmlns="http://schemas.openxmlformats.org/spreadsheetml/2006/main" count="46" uniqueCount="28">
  <si>
    <t xml:space="preserve"> Residential </t>
  </si>
  <si>
    <t xml:space="preserve"> Commercial </t>
  </si>
  <si>
    <t xml:space="preserve"> Industrial </t>
  </si>
  <si>
    <t xml:space="preserve"> MARTA  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</si>
  <si>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</si>
  <si>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</si>
  <si>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</si>
  <si>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</si>
  <si>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</si>
  <si>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</si>
  <si>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</si>
  <si>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</si>
  <si>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</si>
  <si>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</si>
  <si>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</si>
  <si>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</si>
  <si>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 xml:space="preserve"> MWH SALES</t>
  </si>
  <si>
    <t>Street Hwy</t>
  </si>
  <si>
    <t>&amp; Lighting</t>
  </si>
  <si>
    <t>GEORGIA POWER COMPANY</t>
  </si>
  <si>
    <t>TOTAL RETAIL BASE RATE REVENUE AND SALES OF ELECTRCITY</t>
  </si>
  <si>
    <t>PROJECTED 12 MONTHS ENDING JULY 31, 2023</t>
  </si>
  <si>
    <t>(In Thousands)</t>
  </si>
  <si>
    <t xml:space="preserve"> BASE RATE REVENUE</t>
  </si>
  <si>
    <t xml:space="preserve">*Does not include DSM &amp; NCCR Over/Under Recovery Adjustments. </t>
  </si>
  <si>
    <t>*</t>
  </si>
  <si>
    <t>Total Retail Base Rate Revenue (In Thousands):</t>
  </si>
  <si>
    <t>Total Retail MWH Sales: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</si>
</sst>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&quot;$&quot;#,##0.000_);[Red]\(&quot;$&quot;#,##0.000\)"/>
    <numFmt numFmtId="167" formatCode="_(* #,##0.000_);_(* \(#,##0.000\);_(* &quot;-&quot;??_);_(@_)"/>
    <numFmt numFmtId="168" formatCode="_(&quot;$&quot;* #,##0_);_(&quot;$&quot;* \(#,##0\);_(&quot;$&quot;* &quot;-&quot;??_);_(@_)"/>
  </numFmts>
  <fonts count="9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b/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/>
    <xf numFmtId="0" fontId="5" fillId="0" borderId="0" xfId="0" quotePrefix="1" applyFont="1" applyAlignment="1">
      <alignment horizontal="centerContinuous"/>
    </xf>
    <xf numFmtId="0" fontId="6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1" xfId="0" applyFont="1" applyBorder="1"/>
    <xf numFmtId="0" fontId="5" fillId="0" borderId="1" xfId="0" applyFont="1" applyBorder="1" applyAlignment="1">
      <alignment horizontal="center"/>
    </xf>
    <xf numFmtId="168" fontId="6" fillId="0" borderId="0" xfId="4" applyNumberFormat="1" applyFont="1"/>
    <xf numFmtId="164" fontId="6" fillId="0" borderId="0" xfId="0" applyNumberFormat="1" applyFont="1"/>
    <xf numFmtId="167" fontId="6" fillId="0" borderId="0" xfId="3" applyNumberFormat="1" applyFont="1"/>
    <xf numFmtId="165" fontId="6" fillId="0" borderId="0" xfId="3" applyNumberFormat="1" applyFont="1"/>
    <xf numFmtId="0" fontId="6" fillId="0" borderId="0" xfId="0" applyFont="1" applyBorder="1"/>
    <xf numFmtId="165" fontId="6" fillId="0" borderId="1" xfId="3" applyNumberFormat="1" applyFont="1" applyBorder="1"/>
    <xf numFmtId="6" fontId="6" fillId="0" borderId="0" xfId="0" applyNumberFormat="1" applyFont="1"/>
    <xf numFmtId="0" fontId="5" fillId="0" borderId="0" xfId="0" quotePrefix="1" applyFont="1" applyAlignment="1">
      <alignment horizontal="left"/>
    </xf>
    <xf numFmtId="0" fontId="5" fillId="0" borderId="0" xfId="0" applyFont="1"/>
    <xf numFmtId="6" fontId="5" fillId="0" borderId="0" xfId="0" applyNumberFormat="1" applyFont="1"/>
    <xf numFmtId="166" fontId="5" fillId="0" borderId="0" xfId="0" applyNumberFormat="1" applyFont="1"/>
    <xf numFmtId="165" fontId="6" fillId="0" borderId="0" xfId="1" applyNumberFormat="1" applyFont="1" applyFill="1" applyBorder="1" applyAlignment="1">
      <alignment horizontal="center"/>
    </xf>
    <xf numFmtId="165" fontId="6" fillId="0" borderId="1" xfId="1" applyNumberFormat="1" applyFont="1" applyFill="1" applyBorder="1" applyAlignment="1">
      <alignment horizontal="center"/>
    </xf>
    <xf numFmtId="3" fontId="5" fillId="0" borderId="0" xfId="0" applyNumberFormat="1" applyFont="1"/>
    <xf numFmtId="0" fontId="7" fillId="0" borderId="0" xfId="0" applyFont="1" applyAlignment="1">
      <alignment horizontal="centerContinuous"/>
    </xf>
    <xf numFmtId="0" fontId="8" fillId="0" borderId="0" xfId="0" applyFont="1"/>
    <xf numFmtId="3" fontId="6" fillId="0" borderId="0" xfId="3" applyNumberFormat="1" applyFont="1"/>
    <xf numFmtId="3" fontId="6" fillId="0" borderId="0" xfId="0" applyNumberFormat="1" applyFont="1"/>
  </cellXfs>
  <cellStyles count="5">
    <cellStyle name="Comma" xfId="3" builtinId="3"/>
    <cellStyle name="Comma 2" xfId="1" xr:uid="{00000000-0005-0000-0000-000000000000}"/>
    <cellStyle name="Currency" xfId="4" builtinId="4"/>
    <cellStyle name="Normal" xfId="0" builtinId="0"/>
    <cellStyle name="Percent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5"/>
  <sheetViews>
    <sheetView showGridLines="0" tabSelected="1" zoomScale="130" zoomScaleNormal="130" workbookViewId="0">
      <selection activeCell="J4" sqref="J4"/>
    </sheetView>
  </sheetViews>
  <sheetFormatPr defaultColWidth="9.140625" defaultRowHeight="15.75" x14ac:dyDescent="0.25"/>
  <cols>
    <col min="1" max="1" width="11.28515625" style="3" customWidth="1"/>
    <col min="2" max="2" width="13.42578125" style="3" bestFit="1" customWidth="1"/>
    <col min="3" max="3" width="14.140625" style="3" bestFit="1" customWidth="1"/>
    <col min="4" max="4" width="13.42578125" style="3" bestFit="1" customWidth="1"/>
    <col min="5" max="5" width="12.5703125" style="3" bestFit="1" customWidth="1"/>
    <col min="6" max="6" width="11.28515625" style="3" bestFit="1" customWidth="1"/>
    <col min="7" max="7" width="9.140625" style="3"/>
    <col min="8" max="8" width="10.140625" style="3" bestFit="1" customWidth="1"/>
    <col min="9" max="9" width="17.28515625" style="3" bestFit="1" customWidth="1"/>
    <col min="10" max="10" width="18.28515625" style="3" bestFit="1" customWidth="1"/>
    <col min="11" max="11" width="17.28515625" style="3" bestFit="1" customWidth="1"/>
    <col min="12" max="12" width="14.7109375" style="3" bestFit="1" customWidth="1"/>
    <col min="13" max="13" width="14.28515625" style="3" bestFit="1" customWidth="1"/>
    <col min="14" max="14" width="10.85546875" style="3" bestFit="1" customWidth="1"/>
    <col min="15" max="15" width="17.5703125" style="3" bestFit="1" customWidth="1"/>
    <col min="16" max="17" width="23" style="3" bestFit="1" customWidth="1"/>
    <col min="18" max="18" width="18.85546875" style="3" bestFit="1" customWidth="1"/>
    <col min="19" max="19" width="20.7109375" style="3" bestFit="1" customWidth="1"/>
    <col min="20" max="16384" width="9.140625" style="3"/>
  </cols>
  <sheetData>
    <row r="1" spans="1:19" x14ac:dyDescent="0.25">
      <c r="A1" s="23" t="s">
        <v>19</v>
      </c>
      <c r="B1" s="2"/>
      <c r="C1" s="2"/>
      <c r="D1" s="2"/>
      <c r="E1" s="2"/>
      <c r="F1" s="2"/>
    </row>
    <row r="2" spans="1:19" x14ac:dyDescent="0.25">
      <c r="A2" s="23" t="s">
        <v>20</v>
      </c>
      <c r="B2" s="2"/>
      <c r="C2" s="2"/>
      <c r="D2" s="2"/>
      <c r="E2" s="2"/>
      <c r="F2" s="2"/>
    </row>
    <row r="3" spans="1:19" x14ac:dyDescent="0.25">
      <c r="A3" s="23" t="s">
        <v>21</v>
      </c>
      <c r="B3" s="2"/>
      <c r="C3" s="2"/>
      <c r="D3" s="2"/>
      <c r="E3" s="2"/>
      <c r="F3" s="2"/>
    </row>
    <row r="4" spans="1:19" x14ac:dyDescent="0.25">
      <c r="A4" s="4"/>
      <c r="B4" s="2"/>
      <c r="C4" s="2"/>
      <c r="D4" s="2"/>
      <c r="E4" s="2"/>
      <c r="F4" s="2"/>
    </row>
    <row r="5" spans="1:19" x14ac:dyDescent="0.25">
      <c r="A5" s="1" t="s">
        <v>23</v>
      </c>
      <c r="B5" s="1"/>
      <c r="C5" s="1"/>
      <c r="D5" s="1"/>
      <c r="E5" s="1"/>
      <c r="F5" s="1"/>
    </row>
    <row r="6" spans="1:19" x14ac:dyDescent="0.25">
      <c r="A6" s="1" t="s">
        <v>22</v>
      </c>
      <c r="B6" s="1"/>
      <c r="C6" s="1"/>
      <c r="D6" s="1"/>
      <c r="E6" s="1"/>
      <c r="F6" s="1"/>
    </row>
    <row r="7" spans="1:19" x14ac:dyDescent="0.25">
      <c r="B7" s="2"/>
      <c r="C7" s="2"/>
      <c r="D7" s="2"/>
      <c r="E7" s="2"/>
      <c r="F7" s="2"/>
    </row>
    <row r="8" spans="1:19" x14ac:dyDescent="0.25">
      <c r="B8" s="5"/>
      <c r="C8" s="5"/>
      <c r="D8" s="5"/>
      <c r="E8" s="6" t="s">
        <v>17</v>
      </c>
      <c r="F8" s="5"/>
    </row>
    <row r="9" spans="1:19" ht="16.5" thickBot="1" x14ac:dyDescent="0.3">
      <c r="A9" s="7"/>
      <c r="B9" s="8" t="s">
        <v>0</v>
      </c>
      <c r="C9" s="8" t="s">
        <v>1</v>
      </c>
      <c r="D9" s="8" t="s">
        <v>2</v>
      </c>
      <c r="E9" s="8" t="s">
        <v>18</v>
      </c>
      <c r="F9" s="8" t="s">
        <v>3</v>
      </c>
    </row>
    <row r="10" spans="1:19" ht="16.5" thickTop="1" x14ac:dyDescent="0.25">
      <c r="A10" s="3" t="s">
        <v>4</v>
      </c>
      <c r="B10" s="9">
        <v>374423.50881847466</v>
      </c>
      <c r="C10" s="9">
        <v>226562.34532330208</v>
      </c>
      <c r="D10" s="9">
        <v>92080.108340618317</v>
      </c>
      <c r="E10" s="9">
        <v>5902.9303508737512</v>
      </c>
      <c r="F10" s="9">
        <v>604.00725384638645</v>
      </c>
      <c r="H10" s="10"/>
      <c r="I10" s="25"/>
      <c r="J10" s="11"/>
      <c r="K10" s="11"/>
      <c r="L10" s="11"/>
      <c r="M10" s="11"/>
      <c r="O10" s="25"/>
      <c r="P10" s="11"/>
      <c r="Q10" s="11"/>
      <c r="R10" s="11"/>
      <c r="S10" s="11"/>
    </row>
    <row r="11" spans="1:19" x14ac:dyDescent="0.25">
      <c r="A11" s="3" t="s">
        <v>5</v>
      </c>
      <c r="B11" s="12">
        <v>274888.45825273904</v>
      </c>
      <c r="C11" s="12">
        <v>194071.70237326931</v>
      </c>
      <c r="D11" s="12">
        <v>67916.06250860772</v>
      </c>
      <c r="E11" s="12">
        <v>5904.3036922058955</v>
      </c>
      <c r="F11" s="12">
        <v>518.33384401575177</v>
      </c>
      <c r="H11" s="10"/>
      <c r="I11" s="25"/>
      <c r="J11" s="11"/>
      <c r="K11" s="11"/>
      <c r="L11" s="11"/>
      <c r="M11" s="11"/>
      <c r="O11" s="25"/>
      <c r="P11" s="11"/>
      <c r="Q11" s="11"/>
      <c r="R11" s="11"/>
      <c r="S11" s="11"/>
    </row>
    <row r="12" spans="1:19" x14ac:dyDescent="0.25">
      <c r="A12" s="3" t="s">
        <v>6</v>
      </c>
      <c r="B12" s="12">
        <v>177223.18303667771</v>
      </c>
      <c r="C12" s="12">
        <v>174821.39261922493</v>
      </c>
      <c r="D12" s="12">
        <v>59324.193356091404</v>
      </c>
      <c r="E12" s="12">
        <v>5905.2902646992052</v>
      </c>
      <c r="F12" s="12">
        <v>358.08826897476638</v>
      </c>
      <c r="H12" s="10"/>
      <c r="I12" s="25"/>
      <c r="J12" s="11"/>
      <c r="K12" s="11"/>
      <c r="L12" s="11"/>
      <c r="M12" s="11"/>
      <c r="O12" s="25"/>
      <c r="P12" s="11"/>
      <c r="Q12" s="11"/>
      <c r="R12" s="11"/>
      <c r="S12" s="11"/>
    </row>
    <row r="13" spans="1:19" x14ac:dyDescent="0.25">
      <c r="A13" s="3" t="s">
        <v>7</v>
      </c>
      <c r="B13" s="12">
        <v>176182.50732675113</v>
      </c>
      <c r="C13" s="12">
        <v>163877.09699173493</v>
      </c>
      <c r="D13" s="12">
        <v>58323.068778843546</v>
      </c>
      <c r="E13" s="12">
        <v>5906.6609884724048</v>
      </c>
      <c r="F13" s="12">
        <v>332.24680593927764</v>
      </c>
      <c r="H13" s="10"/>
      <c r="I13" s="25"/>
      <c r="J13" s="11"/>
      <c r="K13" s="11"/>
      <c r="L13" s="11"/>
      <c r="M13" s="11"/>
      <c r="O13" s="25"/>
      <c r="P13" s="11"/>
      <c r="Q13" s="11"/>
      <c r="R13" s="11"/>
      <c r="S13" s="11"/>
    </row>
    <row r="14" spans="1:19" x14ac:dyDescent="0.25">
      <c r="A14" s="3" t="s">
        <v>8</v>
      </c>
      <c r="B14" s="12">
        <v>233166.72105253482</v>
      </c>
      <c r="C14" s="12">
        <v>180554.50324522576</v>
      </c>
      <c r="D14" s="12">
        <v>54918.287831881091</v>
      </c>
      <c r="E14" s="12">
        <v>5908.030394450514</v>
      </c>
      <c r="F14" s="12">
        <v>373.54384536593301</v>
      </c>
      <c r="H14" s="10"/>
      <c r="I14" s="25"/>
      <c r="J14" s="11"/>
      <c r="K14" s="11"/>
      <c r="L14" s="11"/>
      <c r="M14" s="11"/>
      <c r="O14" s="25"/>
      <c r="P14" s="11"/>
      <c r="Q14" s="11"/>
      <c r="R14" s="11"/>
      <c r="S14" s="11"/>
    </row>
    <row r="15" spans="1:19" x14ac:dyDescent="0.25">
      <c r="A15" s="3" t="s">
        <v>9</v>
      </c>
      <c r="B15" s="12">
        <v>248007.39711090742</v>
      </c>
      <c r="C15" s="12">
        <v>180727.03405782333</v>
      </c>
      <c r="D15" s="12">
        <v>68058.51305380596</v>
      </c>
      <c r="E15" s="12">
        <v>5926.8650154026818</v>
      </c>
      <c r="F15" s="12">
        <v>422.11719041772488</v>
      </c>
      <c r="H15" s="10"/>
      <c r="I15" s="25"/>
      <c r="J15" s="11"/>
      <c r="K15" s="11"/>
      <c r="L15" s="11"/>
      <c r="M15" s="11"/>
      <c r="O15" s="25"/>
      <c r="P15" s="11"/>
      <c r="Q15" s="11"/>
      <c r="R15" s="11"/>
      <c r="S15" s="11"/>
    </row>
    <row r="16" spans="1:19" x14ac:dyDescent="0.25">
      <c r="A16" s="13" t="s">
        <v>10</v>
      </c>
      <c r="B16" s="12">
        <v>195173.13278110695</v>
      </c>
      <c r="C16" s="12">
        <v>162021.30848870121</v>
      </c>
      <c r="D16" s="12">
        <v>55525.792651341551</v>
      </c>
      <c r="E16" s="12">
        <v>5928.2365580393489</v>
      </c>
      <c r="F16" s="12">
        <v>364.86092787951031</v>
      </c>
      <c r="H16" s="10"/>
      <c r="I16" s="25"/>
      <c r="J16" s="11"/>
      <c r="K16" s="11"/>
      <c r="L16" s="11"/>
      <c r="M16" s="11"/>
      <c r="O16" s="25"/>
      <c r="P16" s="11"/>
      <c r="Q16" s="11"/>
      <c r="R16" s="11"/>
      <c r="S16" s="11"/>
    </row>
    <row r="17" spans="1:19" x14ac:dyDescent="0.25">
      <c r="A17" s="3" t="s">
        <v>11</v>
      </c>
      <c r="B17" s="12">
        <v>183546.98780890182</v>
      </c>
      <c r="C17" s="12">
        <v>170432.35279648603</v>
      </c>
      <c r="D17" s="12">
        <v>59612.471024464474</v>
      </c>
      <c r="E17" s="12">
        <v>5929.6068950701829</v>
      </c>
      <c r="F17" s="12">
        <v>367.57678902597655</v>
      </c>
      <c r="H17" s="10"/>
      <c r="I17" s="25"/>
      <c r="J17" s="11"/>
      <c r="K17" s="11"/>
      <c r="L17" s="11"/>
      <c r="M17" s="11"/>
      <c r="O17" s="25"/>
      <c r="P17" s="11"/>
      <c r="Q17" s="11"/>
      <c r="R17" s="11"/>
      <c r="S17" s="11"/>
    </row>
    <row r="18" spans="1:19" x14ac:dyDescent="0.25">
      <c r="A18" s="3" t="s">
        <v>12</v>
      </c>
      <c r="B18" s="12">
        <v>163302.99727869814</v>
      </c>
      <c r="C18" s="12">
        <v>166510.58730112552</v>
      </c>
      <c r="D18" s="12">
        <v>60561.697031444324</v>
      </c>
      <c r="E18" s="12">
        <v>5930.9757542051011</v>
      </c>
      <c r="F18" s="12">
        <v>351.20887474050579</v>
      </c>
      <c r="H18" s="10"/>
      <c r="I18" s="25"/>
      <c r="J18" s="11"/>
      <c r="K18" s="11"/>
      <c r="L18" s="11"/>
      <c r="M18" s="11"/>
      <c r="O18" s="25"/>
      <c r="P18" s="11"/>
      <c r="Q18" s="11"/>
      <c r="R18" s="11"/>
      <c r="S18" s="11"/>
    </row>
    <row r="19" spans="1:19" x14ac:dyDescent="0.25">
      <c r="A19" s="3" t="s">
        <v>13</v>
      </c>
      <c r="B19" s="12">
        <v>215573.50616913254</v>
      </c>
      <c r="C19" s="12">
        <v>185452.58558627914</v>
      </c>
      <c r="D19" s="12">
        <v>67098.714325763824</v>
      </c>
      <c r="E19" s="12">
        <v>5932.3437480336161</v>
      </c>
      <c r="F19" s="12">
        <v>353.00087003871732</v>
      </c>
      <c r="H19" s="10"/>
      <c r="I19" s="25"/>
      <c r="J19" s="11"/>
      <c r="K19" s="11"/>
      <c r="L19" s="11"/>
      <c r="M19" s="11"/>
      <c r="O19" s="25"/>
      <c r="P19" s="11"/>
      <c r="Q19" s="11"/>
      <c r="R19" s="11"/>
      <c r="S19" s="11"/>
    </row>
    <row r="20" spans="1:19" x14ac:dyDescent="0.25">
      <c r="A20" s="3" t="s">
        <v>14</v>
      </c>
      <c r="B20" s="12">
        <v>320680.96507615625</v>
      </c>
      <c r="C20" s="12">
        <v>198222.48254764892</v>
      </c>
      <c r="D20" s="12">
        <v>84551.424195376618</v>
      </c>
      <c r="E20" s="12">
        <v>5936.4576754610725</v>
      </c>
      <c r="F20" s="12">
        <v>518.83134340927086</v>
      </c>
      <c r="H20" s="10"/>
      <c r="I20" s="25"/>
      <c r="J20" s="11"/>
      <c r="K20" s="11"/>
      <c r="L20" s="11"/>
      <c r="M20" s="11"/>
      <c r="O20" s="25"/>
      <c r="P20" s="11"/>
      <c r="Q20" s="11"/>
      <c r="R20" s="11"/>
      <c r="S20" s="11"/>
    </row>
    <row r="21" spans="1:19" ht="16.5" thickBot="1" x14ac:dyDescent="0.3">
      <c r="A21" s="7" t="s">
        <v>15</v>
      </c>
      <c r="B21" s="14">
        <v>390772.05248509918</v>
      </c>
      <c r="C21" s="14">
        <v>231344.5149845861</v>
      </c>
      <c r="D21" s="14">
        <v>107850.71439062811</v>
      </c>
      <c r="E21" s="14">
        <v>5937.8231554075001</v>
      </c>
      <c r="F21" s="14">
        <v>637.36887791950073</v>
      </c>
      <c r="H21" s="10"/>
      <c r="I21" s="25"/>
      <c r="J21" s="11"/>
      <c r="K21" s="11"/>
      <c r="L21" s="11"/>
      <c r="M21" s="11"/>
      <c r="O21" s="25"/>
      <c r="P21" s="11"/>
      <c r="Q21" s="11"/>
      <c r="R21" s="11"/>
      <c r="S21" s="11"/>
    </row>
    <row r="22" spans="1:19" ht="16.5" thickTop="1" x14ac:dyDescent="0.25">
      <c r="B22" s="15">
        <f>SUM(B10:B21)</f>
        <v>2952941.4171971795</v>
      </c>
      <c r="C22" s="15">
        <f>SUM(C10:C21)</f>
        <v>2234597.9063154073</v>
      </c>
      <c r="D22" s="15">
        <f>SUM(D10:D21)</f>
        <v>835821.04748886696</v>
      </c>
      <c r="E22" s="15">
        <f>SUM(E10:E21)</f>
        <v>71049.524492321274</v>
      </c>
      <c r="F22" s="15">
        <f>SUM(F10:F21)</f>
        <v>5201.1848915733226</v>
      </c>
      <c r="I22" s="11"/>
      <c r="J22" s="11"/>
      <c r="K22" s="11"/>
      <c r="L22" s="11"/>
      <c r="M22" s="11"/>
    </row>
    <row r="24" spans="1:19" x14ac:dyDescent="0.25">
      <c r="A24" s="16" t="s">
        <v>26</v>
      </c>
      <c r="B24" s="17"/>
      <c r="C24" s="17"/>
      <c r="E24" s="18">
        <f>SUM(B22:F22)</f>
        <v>6099611.0803853488</v>
      </c>
      <c r="F24" s="3" t="s">
        <v>25</v>
      </c>
      <c r="L24" s="19"/>
    </row>
    <row r="25" spans="1:19" x14ac:dyDescent="0.25">
      <c r="A25" s="24" t="s">
        <v>24</v>
      </c>
      <c r="B25" s="17"/>
      <c r="C25" s="17"/>
      <c r="D25" s="17"/>
      <c r="E25" s="18"/>
      <c r="L25" s="19"/>
    </row>
    <row r="26" spans="1:19" x14ac:dyDescent="0.25">
      <c r="A26" s="17"/>
      <c r="B26" s="17"/>
      <c r="C26" s="17"/>
      <c r="D26" s="17"/>
      <c r="E26" s="18"/>
    </row>
    <row r="27" spans="1:19" x14ac:dyDescent="0.25">
      <c r="A27" s="1" t="s">
        <v>16</v>
      </c>
      <c r="B27" s="2"/>
      <c r="C27" s="2"/>
      <c r="D27" s="2"/>
      <c r="E27" s="2"/>
      <c r="F27" s="2"/>
    </row>
    <row r="29" spans="1:19" x14ac:dyDescent="0.25">
      <c r="B29" s="5"/>
      <c r="C29" s="5"/>
      <c r="D29" s="5"/>
      <c r="E29" s="6" t="s">
        <v>17</v>
      </c>
      <c r="F29" s="5"/>
    </row>
    <row r="30" spans="1:19" ht="16.5" thickBot="1" x14ac:dyDescent="0.3">
      <c r="A30" s="7"/>
      <c r="B30" s="8" t="s">
        <v>0</v>
      </c>
      <c r="C30" s="8" t="s">
        <v>1</v>
      </c>
      <c r="D30" s="8" t="s">
        <v>2</v>
      </c>
      <c r="E30" s="8" t="s">
        <v>18</v>
      </c>
      <c r="F30" s="8" t="s">
        <v>3</v>
      </c>
    </row>
    <row r="31" spans="1:19" ht="16.5" thickTop="1" x14ac:dyDescent="0.25">
      <c r="A31" s="3" t="s">
        <v>4</v>
      </c>
      <c r="B31" s="20">
        <v>3030365.2620724221</v>
      </c>
      <c r="C31" s="20">
        <v>3095513.9995643222</v>
      </c>
      <c r="D31" s="20">
        <v>2100814.5238710484</v>
      </c>
      <c r="E31" s="20">
        <v>26012.995112135875</v>
      </c>
      <c r="F31" s="20">
        <v>13510.175556521601</v>
      </c>
      <c r="I31" s="26"/>
      <c r="J31" s="26"/>
      <c r="K31" s="26"/>
      <c r="L31" s="26"/>
      <c r="M31" s="26"/>
      <c r="O31" s="26"/>
      <c r="P31" s="26"/>
      <c r="Q31" s="26"/>
      <c r="R31" s="26"/>
      <c r="S31" s="26"/>
    </row>
    <row r="32" spans="1:19" x14ac:dyDescent="0.25">
      <c r="A32" s="3" t="s">
        <v>5</v>
      </c>
      <c r="B32" s="20">
        <v>2380238.721823121</v>
      </c>
      <c r="C32" s="20">
        <v>2758879.7371572978</v>
      </c>
      <c r="D32" s="20">
        <v>1962169.1909765741</v>
      </c>
      <c r="E32" s="20">
        <v>26012.995112135875</v>
      </c>
      <c r="F32" s="20">
        <v>13262.685225253401</v>
      </c>
      <c r="I32" s="26"/>
      <c r="J32" s="26"/>
      <c r="K32" s="26"/>
      <c r="L32" s="26"/>
      <c r="M32" s="26"/>
      <c r="O32" s="26"/>
      <c r="P32" s="26"/>
      <c r="Q32" s="26"/>
      <c r="R32" s="26"/>
      <c r="S32" s="26"/>
    </row>
    <row r="33" spans="1:19" x14ac:dyDescent="0.25">
      <c r="A33" s="3" t="s">
        <v>6</v>
      </c>
      <c r="B33" s="20">
        <v>1928981.8441909668</v>
      </c>
      <c r="C33" s="20">
        <v>2541272.2727520536</v>
      </c>
      <c r="D33" s="20">
        <v>2011296.2345895201</v>
      </c>
      <c r="E33" s="20">
        <v>26012.995112135875</v>
      </c>
      <c r="F33" s="20">
        <v>12177.209553672399</v>
      </c>
      <c r="I33" s="26"/>
      <c r="J33" s="26"/>
      <c r="K33" s="26"/>
      <c r="L33" s="26"/>
      <c r="M33" s="26"/>
      <c r="O33" s="26"/>
      <c r="P33" s="26"/>
      <c r="Q33" s="26"/>
      <c r="R33" s="26"/>
      <c r="S33" s="26"/>
    </row>
    <row r="34" spans="1:19" x14ac:dyDescent="0.25">
      <c r="A34" s="3" t="s">
        <v>7</v>
      </c>
      <c r="B34" s="20">
        <v>1985444.7004613033</v>
      </c>
      <c r="C34" s="20">
        <v>2356971.7776704226</v>
      </c>
      <c r="D34" s="20">
        <v>1869012.840103473</v>
      </c>
      <c r="E34" s="20">
        <v>26012.995112135875</v>
      </c>
      <c r="F34" s="20">
        <v>11358.1024359859</v>
      </c>
      <c r="I34" s="26"/>
      <c r="J34" s="26"/>
      <c r="K34" s="26"/>
      <c r="L34" s="26"/>
      <c r="M34" s="26"/>
      <c r="O34" s="26"/>
      <c r="P34" s="26"/>
      <c r="Q34" s="26"/>
      <c r="R34" s="26"/>
      <c r="S34" s="26"/>
    </row>
    <row r="35" spans="1:19" x14ac:dyDescent="0.25">
      <c r="A35" s="3" t="s">
        <v>8</v>
      </c>
      <c r="B35" s="20">
        <v>2676005.1377939563</v>
      </c>
      <c r="C35" s="20">
        <v>2512718.5225057313</v>
      </c>
      <c r="D35" s="20">
        <v>1818410.9710309205</v>
      </c>
      <c r="E35" s="20">
        <v>26012.995112135875</v>
      </c>
      <c r="F35" s="20">
        <v>13266.2678820455</v>
      </c>
      <c r="I35" s="26"/>
      <c r="J35" s="26"/>
      <c r="K35" s="26"/>
      <c r="L35" s="26"/>
      <c r="M35" s="26"/>
      <c r="O35" s="26"/>
      <c r="P35" s="26"/>
      <c r="Q35" s="26"/>
      <c r="R35" s="26"/>
      <c r="S35" s="26"/>
    </row>
    <row r="36" spans="1:19" x14ac:dyDescent="0.25">
      <c r="A36" s="3" t="s">
        <v>9</v>
      </c>
      <c r="B36" s="20">
        <v>2946764.7202178361</v>
      </c>
      <c r="C36" s="20">
        <v>2607656.1321806037</v>
      </c>
      <c r="D36" s="20">
        <v>1910603.9213151985</v>
      </c>
      <c r="E36" s="20">
        <v>25306.08276610302</v>
      </c>
      <c r="F36" s="20">
        <v>14427.3995209643</v>
      </c>
      <c r="I36" s="26"/>
      <c r="J36" s="26"/>
      <c r="K36" s="26"/>
      <c r="L36" s="26"/>
      <c r="M36" s="26"/>
      <c r="O36" s="26"/>
      <c r="P36" s="26"/>
      <c r="Q36" s="26"/>
      <c r="R36" s="26"/>
      <c r="S36" s="26"/>
    </row>
    <row r="37" spans="1:19" x14ac:dyDescent="0.25">
      <c r="A37" s="13" t="s">
        <v>10</v>
      </c>
      <c r="B37" s="20">
        <v>2309585.6999036777</v>
      </c>
      <c r="C37" s="20">
        <v>2284252.8501304081</v>
      </c>
      <c r="D37" s="20">
        <v>1747012.8784788109</v>
      </c>
      <c r="E37" s="20">
        <v>25306.08276610302</v>
      </c>
      <c r="F37" s="20">
        <v>13997.9682961289</v>
      </c>
      <c r="I37" s="26"/>
      <c r="J37" s="26"/>
      <c r="K37" s="26"/>
      <c r="L37" s="26"/>
      <c r="M37" s="26"/>
      <c r="O37" s="26"/>
      <c r="P37" s="26"/>
      <c r="Q37" s="26"/>
      <c r="R37" s="26"/>
      <c r="S37" s="26"/>
    </row>
    <row r="38" spans="1:19" x14ac:dyDescent="0.25">
      <c r="A38" s="3" t="s">
        <v>11</v>
      </c>
      <c r="B38" s="20">
        <v>2080652.8730524709</v>
      </c>
      <c r="C38" s="20">
        <v>2409802.9404221</v>
      </c>
      <c r="D38" s="20">
        <v>1931728.4079898512</v>
      </c>
      <c r="E38" s="20">
        <v>25306.08276610302</v>
      </c>
      <c r="F38" s="20">
        <v>13145.9558933513</v>
      </c>
      <c r="I38" s="26"/>
      <c r="J38" s="26"/>
      <c r="K38" s="26"/>
      <c r="L38" s="26"/>
      <c r="M38" s="26"/>
      <c r="O38" s="26"/>
      <c r="P38" s="26"/>
      <c r="Q38" s="26"/>
      <c r="R38" s="26"/>
      <c r="S38" s="26"/>
    </row>
    <row r="39" spans="1:19" x14ac:dyDescent="0.25">
      <c r="A39" s="3" t="s">
        <v>12</v>
      </c>
      <c r="B39" s="20">
        <v>1806668.5419625156</v>
      </c>
      <c r="C39" s="20">
        <v>2354940.6771285441</v>
      </c>
      <c r="D39" s="20">
        <v>1901044.8089050171</v>
      </c>
      <c r="E39" s="20">
        <v>25306.08276610302</v>
      </c>
      <c r="F39" s="20">
        <v>12552.4174626557</v>
      </c>
      <c r="I39" s="26"/>
      <c r="J39" s="26"/>
      <c r="K39" s="26"/>
      <c r="L39" s="26"/>
      <c r="M39" s="26"/>
      <c r="O39" s="26"/>
      <c r="P39" s="26"/>
      <c r="Q39" s="26"/>
      <c r="R39" s="26"/>
      <c r="S39" s="26"/>
    </row>
    <row r="40" spans="1:19" x14ac:dyDescent="0.25">
      <c r="A40" s="3" t="s">
        <v>13</v>
      </c>
      <c r="B40" s="20">
        <v>2176257.8984952327</v>
      </c>
      <c r="C40" s="20">
        <v>2617051.2709683618</v>
      </c>
      <c r="D40" s="20">
        <v>2024659.7251815002</v>
      </c>
      <c r="E40" s="20">
        <v>25306.08276610302</v>
      </c>
      <c r="F40" s="20">
        <v>12199.701503762</v>
      </c>
      <c r="I40" s="26"/>
      <c r="J40" s="26"/>
      <c r="K40" s="26"/>
      <c r="L40" s="26"/>
      <c r="M40" s="26"/>
      <c r="O40" s="26"/>
      <c r="P40" s="26"/>
      <c r="Q40" s="26"/>
      <c r="R40" s="26"/>
      <c r="S40" s="26"/>
    </row>
    <row r="41" spans="1:19" x14ac:dyDescent="0.25">
      <c r="A41" s="3" t="s">
        <v>14</v>
      </c>
      <c r="B41" s="20">
        <v>2725446.4220133186</v>
      </c>
      <c r="C41" s="20">
        <v>2801471.3072830127</v>
      </c>
      <c r="D41" s="20">
        <v>2008486.5433041181</v>
      </c>
      <c r="E41" s="20">
        <v>25306.08276610302</v>
      </c>
      <c r="F41" s="20">
        <v>13083.2695601098</v>
      </c>
      <c r="I41" s="26"/>
      <c r="J41" s="26"/>
      <c r="K41" s="26"/>
      <c r="L41" s="26"/>
      <c r="M41" s="26"/>
      <c r="O41" s="26"/>
      <c r="P41" s="26"/>
      <c r="Q41" s="26"/>
      <c r="R41" s="26"/>
      <c r="S41" s="26"/>
    </row>
    <row r="42" spans="1:19" ht="16.5" thickBot="1" x14ac:dyDescent="0.3">
      <c r="A42" s="7" t="s">
        <v>15</v>
      </c>
      <c r="B42" s="21">
        <v>3187193.3305225042</v>
      </c>
      <c r="C42" s="21">
        <v>3083822.0985379526</v>
      </c>
      <c r="D42" s="21">
        <v>2052622.2747838062</v>
      </c>
      <c r="E42" s="21">
        <v>25306.08276610302</v>
      </c>
      <c r="F42" s="21">
        <v>13592.991860919199</v>
      </c>
      <c r="I42" s="26"/>
      <c r="J42" s="26"/>
      <c r="K42" s="26"/>
      <c r="L42" s="26"/>
      <c r="M42" s="26"/>
      <c r="O42" s="26"/>
      <c r="P42" s="26"/>
      <c r="Q42" s="26"/>
      <c r="R42" s="26"/>
      <c r="S42" s="26"/>
    </row>
    <row r="43" spans="1:19" ht="16.5" thickTop="1" x14ac:dyDescent="0.25">
      <c r="A43" s="13"/>
      <c r="B43" s="20">
        <f>SUM(B31:B42)</f>
        <v>29233605.152509328</v>
      </c>
      <c r="C43" s="20">
        <f>SUM(C31:C42)</f>
        <v>31424353.586300813</v>
      </c>
      <c r="D43" s="20">
        <f>SUM(D31:D42)</f>
        <v>23337862.320529837</v>
      </c>
      <c r="E43" s="20">
        <f>SUM(E31:E42)</f>
        <v>307207.55492340057</v>
      </c>
      <c r="F43" s="20">
        <f>SUM(F31:F42)</f>
        <v>156574.14475137001</v>
      </c>
    </row>
    <row r="45" spans="1:19" x14ac:dyDescent="0.25">
      <c r="A45" s="16" t="s">
        <v>27</v>
      </c>
      <c r="B45" s="17"/>
      <c r="C45" s="22">
        <f>SUM(B43:F43)</f>
        <v>84459602.759014741</v>
      </c>
      <c r="F45" s="17"/>
    </row>
  </sheetData>
  <phoneticPr fontId="1" type="noConversion"/>
  <printOptions horizontalCentered="1" verticalCentered="1"/>
  <pageMargins left="0.7" right="0.7" top="0.75" bottom="0.75" header="0.3" footer="0.3"/>
  <pageSetup scale="96" orientation="portrait" r:id="rId1"/>
  <headerFooter alignWithMargins="0">
    <oddHeader xml:space="preserve">&amp;R&amp;"Times New Roman,Regular"&amp;11Appendix_Exhibit 1.2 
Workpaper 1
Page 1 of 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2013-06-26T19:36:25Z</dcterms:created>
  <dcterms:modified xsi:type="dcterms:W3CDTF">2022-06-21T18:53:10Z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